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21CB9375-4B03-4AB2-B88F-B1E507D07CED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456" xr2:uid="{00000000-000D-0000-FFFF-FFFF00000000}"/>
  </bookViews>
  <sheets>
    <sheet name="ESF_DET" sheetId="1" r:id="rId1"/>
  </sheets>
  <definedNames>
    <definedName name="_xlnm.Print_Area" localSheetId="0">ESF_DET!$B$1:$G$96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<sst xmlns="http://schemas.openxmlformats.org/spreadsheetml/2006/main" count="129" uniqueCount="126">
  <si>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</si>
  <si>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</si>
  <si>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</si>
  <si>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</si>
  <si>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</si>
  <si>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</si>
  <si>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</si>
  <si>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</si>
  <si>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</si>
  <si>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</si>
  <si>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</si>
  <si>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</si>
  <si>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</si>
  <si>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</si>
  <si>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</si>
  <si>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</si>
  <si>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</si>
  <si>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</si>
  <si>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</si>
  <si>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</si>
  <si>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</si>
  <si>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</si>
  <si>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</si>
  <si>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</si>
  <si>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</si>
  <si>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</si>
  <si>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</si>
  <si>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</si>
  <si>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</si>
  <si>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</si>
  <si>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</si>
  <si>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</si>
  <si>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</si>
  <si>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</si>
  <si>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</si>
  <si>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</si>
  <si>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</si>
  <si>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</si>
  <si>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</si>
  <si>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</si>
  <si>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</si>
  <si>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</si>
  <si>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</si>
  <si>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</si>
  <si>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</si>
  <si>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</si>
  <si>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</si>
  <si>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</si>
  <si>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</si>
  <si>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</si>
  <si>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</si>
  <si>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</si>
  <si>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</si>
  <si>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</si>
  <si>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</si>
  <si>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</si>
  <si>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</si>
  <si>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</si>
  <si>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</si>
  <si>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</si>
  <si>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</si>
  <si>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</si>
  <si>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</si>
  <si>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</si>
  <si>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</si>
  <si>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</si>
  <si>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</si>
  <si>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</si>
  <si>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</si>
  <si>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</si>
  <si>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</si>
  <si>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</si>
  <si>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</si>
  <si>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</si>
  <si>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</si>
  <si>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</si>
  <si>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</si>
  <si>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</si>
  <si>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</si>
  <si>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</si>
  <si>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</si>
  <si>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</si>
  <si>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</si>
  <si>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</si>
  <si>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</si>
  <si>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</si>
  <si>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</si>
  <si>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</si>
  <si>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</si>
  <si>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</si>
  <si>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</si>
  <si>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</si>
  <si>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</si>
  <si>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</si>
  <si>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</si>
  <si>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</si>
  <si>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</si>
  <si>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</si>
  <si>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</si>
  <si>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</si>
  <si>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</si>
  <si>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</si>
  <si>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</si>
  <si>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</si>
  <si>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</si>
  <si>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</si>
  <si>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</si>
  <si>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</si>
  <si>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</si>
  <si>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</si>
  <si>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</si>
  <si>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</si>
  <si>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</si>
  <si>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</si>
  <si>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</si>
  <si>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</si>
  <si>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</si>
  <si>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</si>
  <si>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</si>
  <si>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</si>
  <si>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</si>
  <si>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</si>
  <si>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</si>
  <si>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Allende</t>
  </si>
  <si>
    <t>Al 31 de diciembre de 2022 y al 31 de diciembre de 2021 (b)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</si>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</sst>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626533</xdr:colOff>
      <xdr:row>85</xdr:row>
      <xdr:rowOff>33867</xdr:rowOff>
    </xdr:from>
    <xdr:to>
      <xdr:col>6</xdr:col>
      <xdr:colOff>728133</xdr:colOff>
      <xdr:row>97</xdr:row>
      <xdr:rowOff>32588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AE8AB28-3E87-4B85-903D-C0D8C43BD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266" y="19913600"/>
          <a:ext cx="9626600" cy="2233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I81" sqref="I81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0" t="s">
        <v>123</v>
      </c>
      <c r="C2" s="31"/>
      <c r="D2" s="31"/>
      <c r="E2" s="31"/>
      <c r="F2" s="31"/>
      <c r="G2" s="32"/>
    </row>
    <row r="3" spans="2:8" x14ac:dyDescent="0.3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ht="15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2910444</v>
      </c>
      <c r="D9" s="19">
        <f>SUM(D10:D16)</f>
        <v>691145</v>
      </c>
      <c r="E9" s="11" t="s">
        <v>9</v>
      </c>
      <c r="F9" s="19">
        <f>SUM(F10:F18)</f>
        <v>0</v>
      </c>
      <c r="G9" s="19">
        <f>SUM(G10:G18)</f>
        <v>175649</v>
      </c>
    </row>
    <row r="10" spans="2:8" x14ac:dyDescent="0.3">
      <c r="B10" s="12" t="s">
        <v>10</v>
      </c>
      <c r="C10" s="25">
        <v>5500</v>
      </c>
      <c r="D10" s="25">
        <v>5500</v>
      </c>
      <c r="E10" s="13" t="s">
        <v>11</v>
      </c>
      <c r="F10" s="25">
        <v>0</v>
      </c>
      <c r="G10" s="25">
        <v>0</v>
      </c>
    </row>
    <row r="11" spans="2:8" x14ac:dyDescent="0.3">
      <c r="B11" s="12" t="s">
        <v>12</v>
      </c>
      <c r="C11" s="25">
        <v>2890386</v>
      </c>
      <c r="D11" s="25">
        <v>671087</v>
      </c>
      <c r="E11" s="13" t="s">
        <v>13</v>
      </c>
      <c r="F11" s="25">
        <v>0</v>
      </c>
      <c r="G11" s="25">
        <v>0</v>
      </c>
    </row>
    <row r="12" spans="2:8" ht="22.8" x14ac:dyDescent="0.3">
      <c r="B12" s="12" t="s">
        <v>14</v>
      </c>
      <c r="C12" s="25">
        <v>14037</v>
      </c>
      <c r="D12" s="25">
        <v>14037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521</v>
      </c>
      <c r="D13" s="25">
        <v>521</v>
      </c>
      <c r="E13" s="13" t="s">
        <v>17</v>
      </c>
      <c r="F13" s="25">
        <v>0</v>
      </c>
      <c r="G13" s="25">
        <v>0</v>
      </c>
    </row>
    <row r="14" spans="2:8" ht="22.2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175649</v>
      </c>
    </row>
    <row r="17" spans="2:7" ht="22.8" x14ac:dyDescent="0.3">
      <c r="B17" s="10" t="s">
        <v>24</v>
      </c>
      <c r="C17" s="19">
        <f>SUM(C18:C24)</f>
        <v>740551</v>
      </c>
      <c r="D17" s="19">
        <f>SUM(D18:D24)</f>
        <v>740551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3">
      <c r="B19" s="12" t="s">
        <v>28</v>
      </c>
      <c r="C19" s="25">
        <v>740551</v>
      </c>
      <c r="D19" s="25">
        <v>740551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4141171</v>
      </c>
      <c r="D25" s="19">
        <f>SUM(D26:D30)</f>
        <v>5126934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354564</v>
      </c>
      <c r="G27" s="19">
        <f>SUM(G28:G30)</f>
        <v>217413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2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5" customHeight="1" x14ac:dyDescent="0.3">
      <c r="B30" s="12" t="s">
        <v>50</v>
      </c>
      <c r="C30" s="25">
        <v>4141171</v>
      </c>
      <c r="D30" s="25">
        <v>5126934</v>
      </c>
      <c r="E30" s="13" t="s">
        <v>51</v>
      </c>
      <c r="F30" s="25">
        <v>354564</v>
      </c>
      <c r="G30" s="25">
        <v>217413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7792166</v>
      </c>
      <c r="D47" s="19">
        <f>SUM(D41,D38,D37,D31,D25,D17,D9)</f>
        <v>6558630</v>
      </c>
      <c r="E47" s="6" t="s">
        <v>83</v>
      </c>
      <c r="F47" s="19">
        <f>SUM(F42,F38,F31,F27,F26,F23,F19,F9)</f>
        <v>354564</v>
      </c>
      <c r="G47" s="19">
        <f>SUM(G42,G38,G31,G27,G26,G23,G19,G9)</f>
        <v>393062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57226109</v>
      </c>
      <c r="D52" s="25">
        <v>56705488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1637661</v>
      </c>
      <c r="D53" s="25">
        <v>1425690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58895</v>
      </c>
      <c r="D54" s="25">
        <v>4895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0</v>
      </c>
      <c r="D55" s="25">
        <v>0</v>
      </c>
      <c r="E55" s="11" t="s">
        <v>97</v>
      </c>
      <c r="F55" s="25">
        <v>7400</v>
      </c>
      <c r="G55" s="25">
        <v>7400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7400</v>
      </c>
      <c r="G57" s="19">
        <f>SUM(G50:G55)</f>
        <v>7400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361964</v>
      </c>
      <c r="G59" s="19">
        <f>SUM(G47,G57)</f>
        <v>400462</v>
      </c>
    </row>
    <row r="60" spans="2:7" ht="24" x14ac:dyDescent="0.3">
      <c r="B60" s="4" t="s">
        <v>103</v>
      </c>
      <c r="C60" s="19">
        <f>SUM(C50:C58)</f>
        <v>58922665</v>
      </c>
      <c r="D60" s="19">
        <f>SUM(D50:D58)</f>
        <v>58136073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66714831</v>
      </c>
      <c r="D62" s="19">
        <f>SUM(D47,D60)</f>
        <v>64694703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54363058</v>
      </c>
      <c r="G63" s="19">
        <f>SUM(G64:G66)</f>
        <v>54363058</v>
      </c>
    </row>
    <row r="64" spans="2:7" x14ac:dyDescent="0.3">
      <c r="B64" s="14"/>
      <c r="C64" s="22"/>
      <c r="D64" s="22"/>
      <c r="E64" s="11" t="s">
        <v>107</v>
      </c>
      <c r="F64" s="25">
        <v>54363058</v>
      </c>
      <c r="G64" s="25">
        <v>54363058</v>
      </c>
    </row>
    <row r="65" spans="2:7" x14ac:dyDescent="0.3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11989808</v>
      </c>
      <c r="G68" s="19">
        <f>SUM(G69:G73)</f>
        <v>9931183</v>
      </c>
    </row>
    <row r="69" spans="2:7" x14ac:dyDescent="0.3">
      <c r="B69" s="14"/>
      <c r="C69" s="22"/>
      <c r="D69" s="22"/>
      <c r="E69" s="11" t="s">
        <v>111</v>
      </c>
      <c r="F69" s="25">
        <v>1753329</v>
      </c>
      <c r="G69" s="25">
        <v>596107</v>
      </c>
    </row>
    <row r="70" spans="2:7" x14ac:dyDescent="0.3">
      <c r="B70" s="14"/>
      <c r="C70" s="22"/>
      <c r="D70" s="22"/>
      <c r="E70" s="11" t="s">
        <v>112</v>
      </c>
      <c r="F70" s="25">
        <v>10236479</v>
      </c>
      <c r="G70" s="25">
        <v>9335076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5.95" customHeight="1" x14ac:dyDescent="0.3">
      <c r="B79" s="14"/>
      <c r="C79" s="22"/>
      <c r="D79" s="22"/>
      <c r="E79" s="6" t="s">
        <v>119</v>
      </c>
      <c r="F79" s="19">
        <f>SUM(F63,F68,F75)</f>
        <v>66352866</v>
      </c>
      <c r="G79" s="19">
        <f>SUM(G63,G68,G75)</f>
        <v>64294241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66714830</v>
      </c>
      <c r="G81" s="19">
        <f>SUM(G59,G79)</f>
        <v>64694703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 t="s">
        <v>125</v>
      </c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2023-02-06T23:30:33Z</cp:lastPrinted>
  <dcterms:created xsi:type="dcterms:W3CDTF">2020-01-08T19:54:23Z</dcterms:created>
  <dcterms:modified xsi:type="dcterms:W3CDTF">2023-02-06T23:30:55Z</dcterms:modified>
</cp:coreProperties>
</file>